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<sst xmlns="http://schemas.openxmlformats.org/spreadsheetml/2006/main" count="174" uniqueCount="143">
  <si>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</si>
  <si>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</si>
  <si>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</si>
  <si>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</si>
  <si>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</si>
  <si>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</si>
  <si>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</si>
  <si>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</si>
  <si>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</si>
  <si>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</si>
  <si>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</si>
  <si>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</si>
  <si>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</si>
  <si>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</si>
  <si>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</si>
  <si>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</si>
  <si>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</si>
  <si>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</si>
  <si>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</si>
  <si>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</si>
  <si>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</si>
  <si>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</si>
  <si>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</si>
  <si>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</si>
  <si>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</si>
  <si>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</si>
  <si>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</si>
  <si>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</si>
  <si>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</si>
  <si>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</si>
  <si>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</si>
  <si>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</si>
  <si>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</si>
  <si>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</si>
  <si>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</si>
  <si>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</si>
  <si>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</si>
  <si>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</si>
  <si>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</si>
  <si>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</si>
  <si>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</si>
  <si>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</si>
  <si>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</si>
  <si>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</si>
  <si>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</si>
  <si>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</si>
  <si>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</si>
  <si>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</si>
  <si>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</si>
  <si>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</si>
  <si>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</si>
  <si>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</si>
  <si>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</si>
  <si>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</si>
  <si>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</si>
  <si>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</si>
  <si>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</si>
  <si>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</si>
  <si>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</si>
  <si>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</si>
  <si>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</si>
  <si>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</si>
  <si>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</si>
  <si>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</si>
  <si>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</si>
  <si>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</si>
  <si>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</si>
  <si>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</si>
  <si>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</si>
  <si>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</si>
  <si>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</si>
  <si>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</si>
  <si>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</si>
  <si>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</si>
  <si>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</si>
  <si>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</si>
  <si>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</si>
  <si>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</si>
  <si>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</si>
  <si>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</si>
  <si>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</si>
  <si>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</si>
  <si>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</si>
  <si>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</si>
  <si>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</si>
  <si>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</si>
  <si>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</si>
  <si>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</si>
  <si>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</si>
  <si>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</si>
  <si>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</si>
  <si>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</si>
  <si>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</si>
  <si>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</si>
  <si>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</si>
  <si>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</si>
  <si>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</si>
  <si>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</si>
  <si>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</si>
  <si>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</si>
  <si>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</si>
  <si>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</si>
  <si>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</si>
  <si>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</si>
  <si>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</si>
  <si>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</si>
  <si>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</si>
  <si>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</si>
  <si>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</si>
  <si>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</si>
  <si>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</si>
  <si>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</si>
  <si>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</si>
  <si>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</si>
  <si>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</si>
  <si>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</si>
  <si>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</si>
  <si>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</si>
  <si>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</si>
  <si>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</si>
  <si>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</si>
  <si>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</si>
  <si>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</si>
  <si>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</si>
  <si>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</si>
  <si>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</si>
  <si>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</si>
  <si>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</si>
  <si>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</si>
  <si>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</si>
  <si>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</si>
  <si>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</si>
  <si>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</si>
  <si>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</si>
  <si>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</si>
  <si>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Т.В. Трач</t>
  </si>
  <si>
    <t>О.А. Ключар</t>
  </si>
  <si>
    <t>6 липня 2015 року</t>
  </si>
  <si>
    <t>перше півріччя 2015 року</t>
  </si>
  <si>
    <t>Піщанський районний суд Вінницької області</t>
  </si>
  <si>
    <t>24700. Вінницька область</t>
  </si>
  <si>
    <t>смт. Піщанка</t>
  </si>
  <si>
    <t>вул. Маяковського. 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</si>
</sst>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3" xfId="0" applyNumberFormat="1" applyFont="1" applyFill="1" applyBorder="1" applyAlignment="1" applyProtection="1">
      <alignment horizontal="left" vertical="top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Font="1" applyBorder="1" applyAlignment="1">
      <alignment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3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>
      <alignment horizontal="center" wrapText="1"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41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31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/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10</v>
      </c>
      <c r="I10" s="34">
        <v>2</v>
      </c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>
        <v>2</v>
      </c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>
        <v>8</v>
      </c>
      <c r="I12" s="34">
        <f>I10</f>
        <v>2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23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8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9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64</v>
      </c>
      <c r="H26" s="55">
        <f>SUM(H27:H42)</f>
        <v>64</v>
      </c>
      <c r="I26" s="34">
        <f>SUM(I27:I42)</f>
        <v>6</v>
      </c>
    </row>
    <row r="27" spans="1:21" ht="18" customHeight="1">
      <c r="A27" s="225" t="s">
        <v>62</v>
      </c>
      <c r="B27" s="226"/>
      <c r="C27" s="195" t="s">
        <v>28</v>
      </c>
      <c r="D27" s="196"/>
      <c r="E27" s="197"/>
      <c r="F27" s="13">
        <v>2</v>
      </c>
      <c r="G27" s="22">
        <v>1</v>
      </c>
      <c r="H27" s="22">
        <v>1</v>
      </c>
      <c r="I27" s="23"/>
      <c r="U27" s="54"/>
    </row>
    <row r="28" spans="1:21" ht="18" customHeight="1">
      <c r="A28" s="225"/>
      <c r="B28" s="226"/>
      <c r="C28" s="195" t="s">
        <v>29</v>
      </c>
      <c r="D28" s="196"/>
      <c r="E28" s="197"/>
      <c r="F28" s="13">
        <v>3</v>
      </c>
      <c r="G28" s="22">
        <v>16</v>
      </c>
      <c r="H28" s="22">
        <v>16</v>
      </c>
      <c r="I28" s="23">
        <v>3</v>
      </c>
      <c r="J28" s="46"/>
      <c r="U28" s="54"/>
    </row>
    <row r="29" spans="1:21" ht="18" customHeight="1">
      <c r="A29" s="225"/>
      <c r="B29" s="226"/>
      <c r="C29" s="195" t="s">
        <v>48</v>
      </c>
      <c r="D29" s="196"/>
      <c r="E29" s="197"/>
      <c r="F29" s="13">
        <v>4</v>
      </c>
      <c r="G29" s="22"/>
      <c r="H29" s="22"/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>
        <v>2</v>
      </c>
      <c r="H31" s="22">
        <v>2</v>
      </c>
      <c r="I31" s="23">
        <v>1</v>
      </c>
      <c r="J31" s="46"/>
      <c r="U31" s="54"/>
    </row>
    <row r="32" spans="1:21" ht="18" customHeight="1">
      <c r="A32" s="225"/>
      <c r="B32" s="226"/>
      <c r="C32" s="195" t="s">
        <v>32</v>
      </c>
      <c r="D32" s="196"/>
      <c r="E32" s="197"/>
      <c r="F32" s="13">
        <v>7</v>
      </c>
      <c r="G32" s="22">
        <v>16</v>
      </c>
      <c r="H32" s="22">
        <v>16</v>
      </c>
      <c r="I32" s="23">
        <v>1</v>
      </c>
      <c r="J32" s="46"/>
      <c r="U32" s="54"/>
    </row>
    <row r="33" spans="1:21" ht="18" customHeight="1">
      <c r="A33" s="225"/>
      <c r="B33" s="226"/>
      <c r="C33" s="195" t="s">
        <v>33</v>
      </c>
      <c r="D33" s="196"/>
      <c r="E33" s="197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200" t="s">
        <v>37</v>
      </c>
      <c r="D34" s="195" t="s">
        <v>34</v>
      </c>
      <c r="E34" s="197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1"/>
      <c r="D35" s="195" t="s">
        <v>35</v>
      </c>
      <c r="E35" s="203"/>
      <c r="F35" s="13">
        <v>10</v>
      </c>
      <c r="G35" s="22">
        <v>1</v>
      </c>
      <c r="H35" s="22">
        <v>1</v>
      </c>
      <c r="I35" s="23">
        <v>1</v>
      </c>
      <c r="J35" s="46"/>
      <c r="U35" s="54"/>
    </row>
    <row r="36" spans="1:21" ht="18" customHeight="1">
      <c r="A36" s="225"/>
      <c r="B36" s="226"/>
      <c r="C36" s="202"/>
      <c r="D36" s="195" t="s">
        <v>36</v>
      </c>
      <c r="E36" s="197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195" t="s">
        <v>39</v>
      </c>
      <c r="D38" s="196"/>
      <c r="E38" s="197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195" t="s">
        <v>40</v>
      </c>
      <c r="D39" s="196"/>
      <c r="E39" s="197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195" t="s">
        <v>49</v>
      </c>
      <c r="D40" s="196"/>
      <c r="E40" s="197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195" t="s">
        <v>50</v>
      </c>
      <c r="D41" s="196"/>
      <c r="E41" s="197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28</v>
      </c>
      <c r="H42" s="29">
        <v>28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/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/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1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/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&amp;L5C13D78A&amp;C&amp;R&amp;P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2</v>
      </c>
      <c r="I6" s="33"/>
      <c r="J6" s="82"/>
    </row>
    <row r="7" spans="1:9" ht="21.75" customHeight="1">
      <c r="A7" s="296" t="s">
        <v>82</v>
      </c>
      <c r="B7" s="297"/>
      <c r="C7" s="297"/>
      <c r="D7" s="297"/>
      <c r="E7" s="297"/>
      <c r="F7" s="297"/>
      <c r="G7" s="94">
        <v>2</v>
      </c>
      <c r="H7" s="22"/>
      <c r="I7" s="33"/>
    </row>
    <row r="8" spans="1:9" ht="21.75" customHeight="1">
      <c r="A8" s="298" t="s">
        <v>83</v>
      </c>
      <c r="B8" s="299"/>
      <c r="C8" s="299"/>
      <c r="D8" s="299"/>
      <c r="E8" s="300" t="s">
        <v>84</v>
      </c>
      <c r="F8" s="300"/>
      <c r="G8" s="94">
        <v>3</v>
      </c>
      <c r="H8" s="22"/>
      <c r="I8" s="33"/>
    </row>
    <row r="9" spans="1:14" ht="21.75" customHeight="1">
      <c r="A9" s="298"/>
      <c r="B9" s="299"/>
      <c r="C9" s="299"/>
      <c r="D9" s="299"/>
      <c r="E9" s="301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2" t="s">
        <v>86</v>
      </c>
      <c r="B10" s="303"/>
      <c r="C10" s="303"/>
      <c r="D10" s="303"/>
      <c r="E10" s="303"/>
      <c r="F10" s="303"/>
      <c r="G10" s="94">
        <v>5</v>
      </c>
      <c r="H10" s="55">
        <f>H11+H12</f>
        <v>2</v>
      </c>
      <c r="I10" s="23"/>
      <c r="J10" s="99"/>
    </row>
    <row r="11" spans="1:9" ht="21.75" customHeight="1">
      <c r="A11" s="304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1</v>
      </c>
      <c r="I11" s="34"/>
    </row>
    <row r="12" spans="1:9" ht="21.75" customHeight="1">
      <c r="A12" s="305"/>
      <c r="B12" s="299" t="s">
        <v>2</v>
      </c>
      <c r="C12" s="299"/>
      <c r="D12" s="299"/>
      <c r="E12" s="299"/>
      <c r="F12" s="299"/>
      <c r="G12" s="94">
        <v>7</v>
      </c>
      <c r="H12" s="22">
        <v>1</v>
      </c>
      <c r="I12" s="34">
        <f>I10</f>
        <v>0</v>
      </c>
    </row>
    <row r="13" spans="1:9" ht="25.5" customHeight="1">
      <c r="A13" s="305"/>
      <c r="B13" s="306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05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305"/>
      <c r="B15" s="300"/>
      <c r="C15" s="307" t="s">
        <v>7</v>
      </c>
      <c r="D15" s="299" t="s">
        <v>10</v>
      </c>
      <c r="E15" s="299"/>
      <c r="F15" s="299"/>
      <c r="G15" s="94">
        <v>10</v>
      </c>
      <c r="H15" s="22">
        <v>1</v>
      </c>
      <c r="I15" s="23"/>
    </row>
    <row r="16" spans="1:9" ht="21.75" customHeight="1">
      <c r="A16" s="305"/>
      <c r="B16" s="300"/>
      <c r="C16" s="307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05"/>
      <c r="B17" s="300"/>
      <c r="C17" s="307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305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0"/>
      <c r="C27" s="300"/>
      <c r="D27" s="300"/>
      <c r="E27" s="115">
        <v>1</v>
      </c>
      <c r="F27" s="55">
        <f>SUM(F28:F37,F39,F40)</f>
        <v>4</v>
      </c>
      <c r="G27" s="55">
        <f>SUM(G28:G37,G39,G40)</f>
        <v>4</v>
      </c>
      <c r="H27" s="34">
        <f>SUM(H28:H37,H39,H40)</f>
        <v>1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>
        <v>1</v>
      </c>
      <c r="G33" s="22">
        <v>1</v>
      </c>
      <c r="H33" s="23">
        <v>1</v>
      </c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2</v>
      </c>
      <c r="G40" s="29">
        <v>2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137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&amp;L5C13D78A&amp;C&amp;R&amp;P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&amp;L5C13D78A&amp;C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Tamara</cp:lastModifiedBy>
  <cp:lastPrinted>2014-11-21T11:20:40Z</cp:lastPrinted>
  <dcterms:created xsi:type="dcterms:W3CDTF">2015-07-06T07:25:48Z</dcterms:created>
  <dcterms:modified xsi:type="dcterms:W3CDTF">2015-07-06T07:25:48Z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1-1-ОП_00142_2.2015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5C13D78A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Піщанський районний суд Вінницької області</vt:lpwstr>
  </property>
  <property fmtid="{D5CDD505-2E9C-101B-9397-08002B2CF9AE}" pid="14" name="ПідрозділID">
    <vt:i4>319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